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11"/>
  <workbookPr defaultThemeVersion="166925"/>
  <xr:revisionPtr revIDLastSave="0" documentId="8_{D4CC1640-7BCB-4854-9F67-085B013496DC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Taul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2" i="1" l="1"/>
  <c r="B80" i="1"/>
  <c r="B62" i="1"/>
  <c r="B33" i="1"/>
  <c r="B27" i="1"/>
  <c r="B23" i="1"/>
  <c r="B20" i="1"/>
  <c r="B13" i="1"/>
  <c r="B82" i="1" l="1"/>
  <c r="B94" i="1" s="1"/>
  <c r="B96" i="1" s="1"/>
</calcChain>
</file>

<file path=xl/sharedStrings.xml><?xml version="1.0" encoding="utf-8"?>
<sst xmlns="http://schemas.openxmlformats.org/spreadsheetml/2006/main" count="93" uniqueCount="58">
  <si>
    <t>TOIMINTASUUNNITELMA</t>
  </si>
  <si>
    <t>JOUKKUE: Kilpa Pre Jr</t>
  </si>
  <si>
    <t>KAUSI: Syksy 2023</t>
  </si>
  <si>
    <t>1. HANKINNAT</t>
  </si>
  <si>
    <t>VOIMISTELIJAKOHTAISESTI MÄÄRÄYTYVÄT KULUT</t>
  </si>
  <si>
    <t>Tähän kirjataan hankinnat, konsultaatiot jne / hlö. Esim. koreografia, puku, välineet, muut hankinnat/asiantuntijapalvelut</t>
  </si>
  <si>
    <t>Kilpailupuku</t>
  </si>
  <si>
    <t>*Koreografiamaksut/ voimistelija</t>
  </si>
  <si>
    <t>Hiuskoriste</t>
  </si>
  <si>
    <t>Koreografia</t>
  </si>
  <si>
    <t>Stara-joukkueet, 8-10v ja kaikki harrastesarjan joukkueet</t>
  </si>
  <si>
    <t>Asiantuntjiapalvelut</t>
  </si>
  <si>
    <t>10-12v</t>
  </si>
  <si>
    <t>Vanneteippi</t>
  </si>
  <si>
    <t>12-14v</t>
  </si>
  <si>
    <t>Musiikki</t>
  </si>
  <si>
    <t>yli 14v sarjat</t>
  </si>
  <si>
    <t>YHT. / HLÖ</t>
  </si>
  <si>
    <t>*Kotisalileirien maksut</t>
  </si>
  <si>
    <t>2. LEIRIT</t>
  </si>
  <si>
    <t>Lauantai</t>
  </si>
  <si>
    <t>Sunnuntai</t>
  </si>
  <si>
    <t>Tähän kirjataan suunnitellut leirit / hlö</t>
  </si>
  <si>
    <t>alle 6h</t>
  </si>
  <si>
    <t>6h tai yli</t>
  </si>
  <si>
    <t xml:space="preserve">Kotisalileiripäivät la </t>
  </si>
  <si>
    <t>päivien määrä</t>
  </si>
  <si>
    <t xml:space="preserve">Kotisalileiripäivät su </t>
  </si>
  <si>
    <r>
      <t xml:space="preserve">Muut leirit </t>
    </r>
    <r>
      <rPr>
        <i/>
        <sz val="11"/>
        <color rgb="FF000000"/>
        <rFont val="Calibri"/>
        <family val="2"/>
      </rPr>
      <t>(esim. liiton valmennusringin leirit, opistoleirit / hlö)</t>
    </r>
  </si>
  <si>
    <t>1 leiri</t>
  </si>
  <si>
    <t>Valmentajan/huoltajan matkan osuus</t>
  </si>
  <si>
    <t>Tyttöjen lukumäärä joukkueessa</t>
  </si>
  <si>
    <t>3. KOTIMAAN KILPAILUT</t>
  </si>
  <si>
    <t>Kilpailut ja arviot kuluista (osallistuminen, kuljetus, ruoka, majoitus (huomioikaa myös valmentajien maksut sisälle) / hlö</t>
  </si>
  <si>
    <t>Kilpailu 1 - JV CUP</t>
  </si>
  <si>
    <t>osallistumismaksu</t>
  </si>
  <si>
    <t>ruokailu</t>
  </si>
  <si>
    <t>kuljetus</t>
  </si>
  <si>
    <t>majoitus</t>
  </si>
  <si>
    <t>Kilpailu 2 - JV CUP</t>
  </si>
  <si>
    <t>Kilpailu 3 - JV CUP</t>
  </si>
  <si>
    <t>Kilpailu 4 - JV Cup</t>
  </si>
  <si>
    <t>Kilpailu 5 - Kilpamestikset</t>
  </si>
  <si>
    <t xml:space="preserve">ruokailu </t>
  </si>
  <si>
    <t>3. ULKOMAAN KILPAILUT</t>
  </si>
  <si>
    <t>Kilpailut ja arviot kuluista (osallistuminen, kuljetus, majoitus, tuomarimaksu)</t>
  </si>
  <si>
    <t>Kisa 1, Maa</t>
  </si>
  <si>
    <t>Kisa 2, Maa</t>
  </si>
  <si>
    <t>lennot</t>
  </si>
  <si>
    <t>Tuomarimaksu</t>
  </si>
  <si>
    <t>ARVIOIDUT TOIMINTAMAKSUT YHTEENSÄ / HLÖ</t>
  </si>
  <si>
    <t>SUUNNITELLUT VARAINHANKINNAT</t>
  </si>
  <si>
    <t>Joukkueen suunnittelemat varainhankinnat ja talkoot sekä arvio tuloista / joukkue</t>
  </si>
  <si>
    <t>Seuran varainhankinta jota joukkue hakee itselleen:</t>
  </si>
  <si>
    <t>ARVIOIDUT VARAINHANKINTA TUOTOT / HLÖ</t>
  </si>
  <si>
    <t>VARAINHANKINNAN JÄLKEEN ARVIOITU TOIMINTAMAKSU</t>
  </si>
  <si>
    <t>MONESSAKO ERÄSSÄ TOIMINTAMAKSU MAKSETAAN</t>
  </si>
  <si>
    <t>TOIMINTAMAKSUERÄN SUURUUS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</si>
</sst>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[$-40B]General"/>
    <numFmt numFmtId="165" formatCode="&quot; &quot;#,##0.00&quot; € &quot;;&quot;-&quot;#,##0.00&quot; € &quot;;&quot; -&quot;#&quot; € &quot;;@&quot; &quot;"/>
  </numFmts>
  <fonts count="6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DEADA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164" fontId="1" fillId="2" borderId="1" xfId="0" applyNumberFormat="1" applyFont="1" applyFill="1" applyBorder="1"/>
    <xf numFmtId="165" fontId="0" fillId="0" borderId="0" xfId="0" applyNumberFormat="1"/>
    <xf numFmtId="0" fontId="2" fillId="0" borderId="0" xfId="0" applyFont="1"/>
    <xf numFmtId="164" fontId="1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164" fontId="5" fillId="0" borderId="1" xfId="0" applyNumberFormat="1" applyFont="1" applyBorder="1" applyAlignment="1">
      <alignment horizontal="left"/>
    </xf>
    <xf numFmtId="165" fontId="0" fillId="0" borderId="1" xfId="0" applyNumberFormat="1" applyBorder="1"/>
    <xf numFmtId="0" fontId="5" fillId="0" borderId="0" xfId="0" applyFont="1"/>
    <xf numFmtId="6" fontId="4" fillId="0" borderId="5" xfId="0" applyNumberFormat="1" applyFont="1" applyBorder="1"/>
    <xf numFmtId="0" fontId="4" fillId="0" borderId="0" xfId="0" applyFont="1"/>
    <xf numFmtId="0" fontId="0" fillId="0" borderId="6" xfId="0" applyBorder="1"/>
    <xf numFmtId="164" fontId="0" fillId="0" borderId="1" xfId="0" applyNumberFormat="1" applyBorder="1" applyAlignment="1">
      <alignment horizontal="left"/>
    </xf>
    <xf numFmtId="6" fontId="4" fillId="0" borderId="7" xfId="0" applyNumberFormat="1" applyFont="1" applyBorder="1"/>
    <xf numFmtId="164" fontId="1" fillId="0" borderId="1" xfId="0" applyNumberFormat="1" applyFont="1" applyBorder="1" applyAlignment="1">
      <alignment horizontal="left"/>
    </xf>
    <xf numFmtId="165" fontId="1" fillId="0" borderId="1" xfId="0" applyNumberFormat="1" applyFont="1" applyBorder="1"/>
    <xf numFmtId="0" fontId="4" fillId="0" borderId="5" xfId="0" applyFont="1" applyBorder="1"/>
    <xf numFmtId="0" fontId="4" fillId="0" borderId="6" xfId="0" applyFont="1" applyBorder="1"/>
    <xf numFmtId="6" fontId="4" fillId="0" borderId="0" xfId="0" applyNumberFormat="1" applyFont="1"/>
    <xf numFmtId="6" fontId="4" fillId="0" borderId="6" xfId="0" applyNumberFormat="1" applyFont="1" applyBorder="1"/>
    <xf numFmtId="0" fontId="4" fillId="0" borderId="7" xfId="0" applyFont="1" applyBorder="1"/>
    <xf numFmtId="6" fontId="4" fillId="0" borderId="8" xfId="0" applyNumberFormat="1" applyFont="1" applyBorder="1"/>
    <xf numFmtId="6" fontId="4" fillId="0" borderId="9" xfId="0" applyNumberFormat="1" applyFont="1" applyBorder="1"/>
    <xf numFmtId="164" fontId="0" fillId="0" borderId="10" xfId="0" applyNumberFormat="1" applyBorder="1" applyAlignment="1">
      <alignment horizontal="left"/>
    </xf>
    <xf numFmtId="165" fontId="4" fillId="0" borderId="11" xfId="0" applyNumberFormat="1" applyFont="1" applyBorder="1"/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left" wrapText="1"/>
    </xf>
    <xf numFmtId="164" fontId="0" fillId="0" borderId="12" xfId="0" applyNumberFormat="1" applyBorder="1"/>
    <xf numFmtId="165" fontId="0" fillId="0" borderId="13" xfId="0" applyNumberFormat="1" applyBorder="1"/>
    <xf numFmtId="164" fontId="0" fillId="0" borderId="1" xfId="0" applyNumberFormat="1" applyBorder="1"/>
    <xf numFmtId="165" fontId="0" fillId="0" borderId="14" xfId="0" applyNumberFormat="1" applyBorder="1"/>
    <xf numFmtId="165" fontId="0" fillId="0" borderId="11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1" fillId="0" borderId="1" xfId="0" applyNumberFormat="1" applyFont="1" applyBorder="1"/>
    <xf numFmtId="164" fontId="4" fillId="0" borderId="0" xfId="0" applyNumberFormat="1" applyFont="1" applyAlignment="1">
      <alignment vertical="center" wrapText="1"/>
    </xf>
    <xf numFmtId="165" fontId="0" fillId="0" borderId="10" xfId="0" applyNumberFormat="1" applyBorder="1"/>
    <xf numFmtId="164" fontId="1" fillId="0" borderId="15" xfId="0" applyNumberFormat="1" applyFont="1" applyBorder="1"/>
    <xf numFmtId="164" fontId="1" fillId="2" borderId="15" xfId="0" applyNumberFormat="1" applyFont="1" applyFill="1" applyBorder="1"/>
    <xf numFmtId="165" fontId="1" fillId="2" borderId="14" xfId="0" applyNumberFormat="1" applyFont="1" applyFill="1" applyBorder="1"/>
    <xf numFmtId="164" fontId="0" fillId="0" borderId="0" xfId="0" applyNumberFormat="1" applyAlignment="1">
      <alignment horizontal="left"/>
    </xf>
    <xf numFmtId="165" fontId="0" fillId="2" borderId="1" xfId="0" applyNumberFormat="1" applyFill="1" applyBorder="1"/>
    <xf numFmtId="165" fontId="1" fillId="2" borderId="1" xfId="0" applyNumberFormat="1" applyFont="1" applyFill="1" applyBorder="1"/>
    <xf numFmtId="164" fontId="0" fillId="0" borderId="16" xfId="0" applyNumberFormat="1" applyBorder="1"/>
    <xf numFmtId="4" fontId="0" fillId="0" borderId="0" xfId="0" applyNumberFormat="1"/>
    <xf numFmtId="0" fontId="3" fillId="0" borderId="5" xfId="0" applyFont="1" applyBorder="1"/>
    <xf numFmtId="0" fontId="3" fillId="0" borderId="0" xfId="0" applyFont="1"/>
    <xf numFmtId="0" fontId="3" fillId="0" borderId="6" xfId="0" applyFont="1" applyBorder="1"/>
    <xf numFmtId="0" fontId="3" fillId="3" borderId="0" xfId="0" applyFont="1" applyFill="1" applyAlignment="1"/>
    <xf numFmtId="0" fontId="0" fillId="3" borderId="0" xfId="0" applyFill="1" applyAlignment="1"/>
    <xf numFmtId="0" fontId="3" fillId="0" borderId="0" xfId="0" applyFont="1" applyAlignment="1"/>
    <xf numFmtId="0" fontId="0" fillId="0" borderId="0" xfId="0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4" fillId="0" borderId="0" xfId="0" applyFont="1" applyAlignment="1"/>
    <xf numFmtId="0" fontId="4" fillId="0" borderId="6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</cellXfs>
  <cellStyles count="1">
    <cellStyle name="Normaali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0"/>
  <sheetViews>
    <sheetView tabSelected="1" topLeftCell="A4" workbookViewId="0">
      <selection activeCell="D94" sqref="D94"/>
    </sheetView>
  </sheetViews>
  <sheetFormatPr defaultColWidth="14.42578125" defaultRowHeight="15"/>
  <cols>
    <col min="1" max="1" width="75.7109375" customWidth="1"/>
    <col min="2" max="2" width="11.42578125" customWidth="1"/>
    <col min="3" max="3" width="11" customWidth="1"/>
    <col min="4" max="5" width="8.7109375" customWidth="1"/>
    <col min="6" max="6" width="8.28515625" bestFit="1" customWidth="1"/>
    <col min="7" max="7" width="9.85546875" customWidth="1"/>
    <col min="8" max="8" width="10.140625" bestFit="1" customWidth="1"/>
    <col min="9" max="9" width="8.7109375" customWidth="1"/>
    <col min="10" max="10" width="23" customWidth="1"/>
    <col min="11" max="26" width="8.7109375" customWidth="1"/>
  </cols>
  <sheetData>
    <row r="1" spans="1:10" ht="15" customHeight="1">
      <c r="A1" s="1" t="s">
        <v>0</v>
      </c>
      <c r="B1" s="2"/>
    </row>
    <row r="2" spans="1:10" ht="15" customHeight="1">
      <c r="A2" s="1" t="s">
        <v>1</v>
      </c>
      <c r="B2" s="2"/>
    </row>
    <row r="3" spans="1:10" ht="15" customHeight="1">
      <c r="A3" s="1" t="s">
        <v>2</v>
      </c>
      <c r="B3" s="2"/>
    </row>
    <row r="4" spans="1:10" ht="15" customHeight="1">
      <c r="A4" s="3"/>
      <c r="B4" s="2"/>
    </row>
    <row r="5" spans="1:10" ht="15" customHeight="1">
      <c r="A5" s="4" t="s">
        <v>3</v>
      </c>
      <c r="B5" s="2"/>
      <c r="F5" s="50" t="s">
        <v>4</v>
      </c>
      <c r="G5" s="51"/>
      <c r="H5" s="51"/>
      <c r="I5" s="51"/>
      <c r="J5" s="51"/>
    </row>
    <row r="6" spans="1:10" ht="15" customHeight="1">
      <c r="A6" s="5" t="s">
        <v>5</v>
      </c>
      <c r="B6" s="6"/>
      <c r="F6" s="52"/>
      <c r="G6" s="53"/>
      <c r="H6" s="53"/>
      <c r="I6" s="53"/>
      <c r="J6" s="53"/>
    </row>
    <row r="7" spans="1:10" ht="15" customHeight="1">
      <c r="A7" s="7" t="s">
        <v>6</v>
      </c>
      <c r="B7" s="8">
        <v>150</v>
      </c>
      <c r="C7" s="9"/>
      <c r="F7" s="54" t="s">
        <v>7</v>
      </c>
      <c r="G7" s="55"/>
      <c r="H7" s="55"/>
      <c r="I7" s="55"/>
      <c r="J7" s="56"/>
    </row>
    <row r="8" spans="1:10" ht="15" customHeight="1">
      <c r="A8" s="7" t="s">
        <v>8</v>
      </c>
      <c r="B8" s="8">
        <v>25</v>
      </c>
      <c r="C8" s="9"/>
      <c r="F8" s="47"/>
      <c r="G8" s="48"/>
      <c r="H8" s="48"/>
      <c r="I8" s="48"/>
      <c r="J8" s="49"/>
    </row>
    <row r="9" spans="1:10" ht="15" customHeight="1">
      <c r="A9" s="13" t="s">
        <v>9</v>
      </c>
      <c r="B9" s="8">
        <v>60</v>
      </c>
      <c r="F9" s="10">
        <v>30</v>
      </c>
      <c r="G9" s="11" t="s">
        <v>10</v>
      </c>
      <c r="J9" s="12"/>
    </row>
    <row r="10" spans="1:10" ht="15" customHeight="1">
      <c r="A10" s="13" t="s">
        <v>11</v>
      </c>
      <c r="B10" s="8">
        <v>30</v>
      </c>
      <c r="F10" s="10">
        <v>40</v>
      </c>
      <c r="G10" s="57" t="s">
        <v>12</v>
      </c>
      <c r="H10" s="57"/>
      <c r="I10" s="57"/>
      <c r="J10" s="58"/>
    </row>
    <row r="11" spans="1:10" ht="15" customHeight="1">
      <c r="A11" s="13" t="s">
        <v>13</v>
      </c>
      <c r="B11" s="8">
        <v>20</v>
      </c>
      <c r="F11" s="10">
        <v>60</v>
      </c>
      <c r="G11" s="57" t="s">
        <v>14</v>
      </c>
      <c r="H11" s="57"/>
      <c r="I11" s="57"/>
      <c r="J11" s="58"/>
    </row>
    <row r="12" spans="1:10" ht="15" customHeight="1">
      <c r="A12" s="13" t="s">
        <v>15</v>
      </c>
      <c r="B12" s="8">
        <v>30</v>
      </c>
      <c r="F12" s="14">
        <v>80</v>
      </c>
      <c r="G12" s="59" t="s">
        <v>16</v>
      </c>
      <c r="H12" s="59"/>
      <c r="I12" s="59"/>
      <c r="J12" s="60"/>
    </row>
    <row r="13" spans="1:10" ht="15" customHeight="1">
      <c r="A13" s="15" t="s">
        <v>17</v>
      </c>
      <c r="B13" s="16">
        <f>B12+B11+B10+B9+B7</f>
        <v>290</v>
      </c>
      <c r="F13" s="11"/>
      <c r="G13" s="11"/>
      <c r="H13" s="11"/>
    </row>
    <row r="14" spans="1:10" ht="15" customHeight="1">
      <c r="A14" s="3"/>
      <c r="B14" s="2"/>
      <c r="F14" s="54" t="s">
        <v>18</v>
      </c>
      <c r="G14" s="55"/>
      <c r="H14" s="56"/>
    </row>
    <row r="15" spans="1:10" ht="15" customHeight="1">
      <c r="A15" s="4" t="s">
        <v>19</v>
      </c>
      <c r="B15" s="2"/>
      <c r="F15" s="17"/>
      <c r="G15" s="11" t="s">
        <v>20</v>
      </c>
      <c r="H15" s="18" t="s">
        <v>21</v>
      </c>
    </row>
    <row r="16" spans="1:10" ht="15" customHeight="1">
      <c r="A16" s="5" t="s">
        <v>22</v>
      </c>
      <c r="B16" s="6"/>
      <c r="F16" s="17" t="s">
        <v>23</v>
      </c>
      <c r="G16" s="19">
        <v>15</v>
      </c>
      <c r="H16" s="20">
        <v>30</v>
      </c>
    </row>
    <row r="17" spans="1:8" ht="15" customHeight="1">
      <c r="A17" s="5"/>
      <c r="B17" s="6"/>
      <c r="F17" s="21" t="s">
        <v>24</v>
      </c>
      <c r="G17" s="22">
        <v>30</v>
      </c>
      <c r="H17" s="23">
        <v>50</v>
      </c>
    </row>
    <row r="18" spans="1:8" ht="15" customHeight="1">
      <c r="A18" s="4" t="s">
        <v>25</v>
      </c>
      <c r="B18" s="6"/>
    </row>
    <row r="19" spans="1:8" ht="15" customHeight="1">
      <c r="A19" s="24" t="s">
        <v>26</v>
      </c>
      <c r="B19" s="25">
        <v>1.5</v>
      </c>
      <c r="C19" s="9"/>
    </row>
    <row r="20" spans="1:8" ht="15" customHeight="1">
      <c r="A20" s="15" t="s">
        <v>17</v>
      </c>
      <c r="B20" s="16">
        <f>30*B19</f>
        <v>45</v>
      </c>
    </row>
    <row r="21" spans="1:8" ht="15" customHeight="1">
      <c r="A21" s="26" t="s">
        <v>27</v>
      </c>
      <c r="B21" s="6"/>
    </row>
    <row r="22" spans="1:8" ht="15" customHeight="1">
      <c r="A22" s="24" t="s">
        <v>26</v>
      </c>
      <c r="B22" s="25">
        <v>1.5</v>
      </c>
      <c r="C22" s="9"/>
    </row>
    <row r="23" spans="1:8" ht="15" customHeight="1">
      <c r="A23" s="15" t="s">
        <v>17</v>
      </c>
      <c r="B23" s="16">
        <f>50*B22</f>
        <v>75</v>
      </c>
    </row>
    <row r="24" spans="1:8" ht="15" customHeight="1">
      <c r="A24" s="27"/>
      <c r="B24" s="6"/>
    </row>
    <row r="25" spans="1:8" ht="137.25" customHeight="1">
      <c r="A25" s="28" t="s">
        <v>28</v>
      </c>
      <c r="B25" s="6"/>
    </row>
    <row r="26" spans="1:8" ht="15" customHeight="1">
      <c r="A26" s="7" t="s">
        <v>29</v>
      </c>
      <c r="B26" s="8">
        <v>133</v>
      </c>
    </row>
    <row r="27" spans="1:8" ht="15" customHeight="1">
      <c r="A27" s="15" t="s">
        <v>17</v>
      </c>
      <c r="B27" s="8">
        <f>SUM(B26:B26)</f>
        <v>133</v>
      </c>
    </row>
    <row r="28" spans="1:8" ht="15" customHeight="1">
      <c r="A28" s="29" t="s">
        <v>30</v>
      </c>
      <c r="B28" s="30">
        <v>133</v>
      </c>
    </row>
    <row r="29" spans="1:8" ht="15" customHeight="1">
      <c r="A29" s="31" t="s">
        <v>30</v>
      </c>
      <c r="B29" s="32"/>
    </row>
    <row r="30" spans="1:8" ht="15" customHeight="1">
      <c r="A30" s="31" t="s">
        <v>30</v>
      </c>
      <c r="B30" s="33"/>
    </row>
    <row r="31" spans="1:8" ht="15" customHeight="1">
      <c r="A31" s="31" t="s">
        <v>30</v>
      </c>
      <c r="B31" s="33"/>
    </row>
    <row r="32" spans="1:8" ht="15" customHeight="1">
      <c r="A32" s="34" t="s">
        <v>31</v>
      </c>
      <c r="B32" s="35">
        <v>11</v>
      </c>
    </row>
    <row r="33" spans="1:2" ht="15" customHeight="1">
      <c r="A33" s="36" t="s">
        <v>17</v>
      </c>
      <c r="B33" s="8">
        <f>B28/B32</f>
        <v>12.090909090909092</v>
      </c>
    </row>
    <row r="34" spans="1:2" ht="15" customHeight="1">
      <c r="A34" s="3"/>
      <c r="B34" s="3"/>
    </row>
    <row r="35" spans="1:2" ht="15" customHeight="1">
      <c r="A35" s="4" t="s">
        <v>32</v>
      </c>
      <c r="B35" s="3"/>
    </row>
    <row r="36" spans="1:2" ht="36.75" customHeight="1">
      <c r="A36" s="37" t="s">
        <v>33</v>
      </c>
      <c r="B36" s="3"/>
    </row>
    <row r="37" spans="1:2" ht="15" customHeight="1">
      <c r="A37" s="15" t="s">
        <v>34</v>
      </c>
      <c r="B37" s="8"/>
    </row>
    <row r="38" spans="1:2" ht="15" customHeight="1">
      <c r="A38" s="13" t="s">
        <v>35</v>
      </c>
      <c r="B38" s="8">
        <v>15</v>
      </c>
    </row>
    <row r="39" spans="1:2" ht="15" customHeight="1">
      <c r="A39" s="13" t="s">
        <v>36</v>
      </c>
      <c r="B39" s="8">
        <v>15</v>
      </c>
    </row>
    <row r="40" spans="1:2" ht="15" customHeight="1">
      <c r="A40" s="13" t="s">
        <v>37</v>
      </c>
      <c r="B40" s="8">
        <v>30</v>
      </c>
    </row>
    <row r="41" spans="1:2" ht="15" customHeight="1">
      <c r="A41" s="13" t="s">
        <v>38</v>
      </c>
      <c r="B41" s="8"/>
    </row>
    <row r="42" spans="1:2" ht="15" customHeight="1">
      <c r="A42" s="15" t="s">
        <v>39</v>
      </c>
      <c r="B42" s="8"/>
    </row>
    <row r="43" spans="1:2" ht="15" customHeight="1">
      <c r="A43" s="13" t="s">
        <v>35</v>
      </c>
      <c r="B43" s="8">
        <v>15</v>
      </c>
    </row>
    <row r="44" spans="1:2" ht="15" customHeight="1">
      <c r="A44" s="13" t="s">
        <v>36</v>
      </c>
      <c r="B44" s="8"/>
    </row>
    <row r="45" spans="1:2" ht="15" customHeight="1">
      <c r="A45" s="13" t="s">
        <v>37</v>
      </c>
      <c r="B45" s="8"/>
    </row>
    <row r="46" spans="1:2" ht="15" customHeight="1">
      <c r="A46" s="13" t="s">
        <v>38</v>
      </c>
      <c r="B46" s="8"/>
    </row>
    <row r="47" spans="1:2" ht="15" customHeight="1">
      <c r="A47" s="15" t="s">
        <v>40</v>
      </c>
      <c r="B47" s="8"/>
    </row>
    <row r="48" spans="1:2" ht="15" customHeight="1">
      <c r="A48" s="13" t="s">
        <v>35</v>
      </c>
      <c r="B48" s="8">
        <v>15</v>
      </c>
    </row>
    <row r="49" spans="1:4" ht="15" customHeight="1">
      <c r="A49" s="13" t="s">
        <v>36</v>
      </c>
      <c r="B49" s="8"/>
    </row>
    <row r="50" spans="1:4" ht="15" customHeight="1">
      <c r="A50" s="13" t="s">
        <v>37</v>
      </c>
      <c r="B50" s="8"/>
    </row>
    <row r="51" spans="1:4" ht="15" customHeight="1">
      <c r="A51" s="13" t="s">
        <v>38</v>
      </c>
      <c r="B51" s="8"/>
    </row>
    <row r="52" spans="1:4" ht="15" customHeight="1">
      <c r="A52" s="15" t="s">
        <v>41</v>
      </c>
      <c r="B52" s="8"/>
    </row>
    <row r="53" spans="1:4" ht="15" customHeight="1">
      <c r="A53" s="13" t="s">
        <v>35</v>
      </c>
      <c r="B53" s="8">
        <v>15</v>
      </c>
    </row>
    <row r="54" spans="1:4" ht="15" customHeight="1">
      <c r="A54" s="13" t="s">
        <v>36</v>
      </c>
      <c r="B54" s="8"/>
    </row>
    <row r="55" spans="1:4" ht="15" customHeight="1">
      <c r="A55" s="13" t="s">
        <v>37</v>
      </c>
      <c r="B55" s="8"/>
    </row>
    <row r="56" spans="1:4" ht="15" customHeight="1">
      <c r="A56" s="13" t="s">
        <v>38</v>
      </c>
      <c r="B56" s="8"/>
    </row>
    <row r="57" spans="1:4" ht="15" customHeight="1">
      <c r="A57" s="15" t="s">
        <v>42</v>
      </c>
      <c r="B57" s="8"/>
      <c r="D57" s="9"/>
    </row>
    <row r="58" spans="1:4" ht="15" customHeight="1">
      <c r="A58" s="13" t="s">
        <v>35</v>
      </c>
      <c r="B58" s="8">
        <v>15</v>
      </c>
      <c r="C58" s="9"/>
    </row>
    <row r="59" spans="1:4" ht="15" customHeight="1">
      <c r="A59" s="13" t="s">
        <v>43</v>
      </c>
      <c r="B59" s="8">
        <v>50</v>
      </c>
    </row>
    <row r="60" spans="1:4" ht="15" customHeight="1">
      <c r="A60" s="13" t="s">
        <v>37</v>
      </c>
      <c r="B60" s="8">
        <v>50</v>
      </c>
      <c r="C60" s="9"/>
    </row>
    <row r="61" spans="1:4" ht="15" customHeight="1">
      <c r="A61" s="13" t="s">
        <v>38</v>
      </c>
      <c r="B61" s="8">
        <v>100</v>
      </c>
      <c r="C61" s="9"/>
    </row>
    <row r="62" spans="1:4" ht="15" customHeight="1">
      <c r="A62" s="15" t="s">
        <v>17</v>
      </c>
      <c r="B62" s="8">
        <f>B61+B60+B59+B58+B56+B55+B54+B53+B51+B50+B49+B48+B46+B45+B44+B43+B40+B39+B38</f>
        <v>320</v>
      </c>
    </row>
    <row r="63" spans="1:4" ht="15" customHeight="1">
      <c r="A63" s="3"/>
      <c r="B63" s="3"/>
    </row>
    <row r="64" spans="1:4" ht="15" customHeight="1">
      <c r="A64" s="4" t="s">
        <v>44</v>
      </c>
      <c r="B64" s="3"/>
    </row>
    <row r="65" spans="1:2" ht="15" customHeight="1">
      <c r="A65" s="37" t="s">
        <v>45</v>
      </c>
      <c r="B65" s="3"/>
    </row>
    <row r="66" spans="1:2" ht="15" customHeight="1">
      <c r="A66" s="15" t="s">
        <v>46</v>
      </c>
      <c r="B66" s="8"/>
    </row>
    <row r="67" spans="1:2" ht="15" customHeight="1">
      <c r="A67" s="13" t="s">
        <v>35</v>
      </c>
      <c r="B67" s="8"/>
    </row>
    <row r="68" spans="1:2" ht="15" customHeight="1">
      <c r="A68" s="13" t="s">
        <v>36</v>
      </c>
      <c r="B68" s="8"/>
    </row>
    <row r="69" spans="1:2" ht="15" customHeight="1">
      <c r="A69" s="13"/>
      <c r="B69" s="8"/>
    </row>
    <row r="70" spans="1:2" ht="15" customHeight="1">
      <c r="A70" s="15" t="s">
        <v>47</v>
      </c>
      <c r="B70" s="8"/>
    </row>
    <row r="71" spans="1:2" ht="15" customHeight="1">
      <c r="A71" s="13" t="s">
        <v>35</v>
      </c>
      <c r="B71" s="8"/>
    </row>
    <row r="72" spans="1:2" ht="15" customHeight="1">
      <c r="A72" s="13" t="s">
        <v>38</v>
      </c>
      <c r="B72" s="8"/>
    </row>
    <row r="73" spans="1:2" ht="15" customHeight="1">
      <c r="A73" s="24" t="s">
        <v>48</v>
      </c>
      <c r="B73" s="38"/>
    </row>
    <row r="74" spans="1:2" ht="15" customHeight="1">
      <c r="A74" s="39" t="s">
        <v>17</v>
      </c>
      <c r="B74" s="31"/>
    </row>
    <row r="75" spans="1:2" ht="15" customHeight="1">
      <c r="A75" s="29" t="s">
        <v>30</v>
      </c>
      <c r="B75" s="30"/>
    </row>
    <row r="76" spans="1:2" ht="15" customHeight="1">
      <c r="A76" s="31" t="s">
        <v>30</v>
      </c>
      <c r="B76" s="32"/>
    </row>
    <row r="77" spans="1:2" ht="15" customHeight="1">
      <c r="A77" s="31" t="s">
        <v>49</v>
      </c>
      <c r="B77" s="33"/>
    </row>
    <row r="78" spans="1:2" ht="15" customHeight="1">
      <c r="A78" s="31" t="s">
        <v>49</v>
      </c>
      <c r="B78" s="33"/>
    </row>
    <row r="79" spans="1:2" ht="15" customHeight="1">
      <c r="A79" s="34" t="s">
        <v>31</v>
      </c>
      <c r="B79" s="35"/>
    </row>
    <row r="80" spans="1:2" ht="15" customHeight="1">
      <c r="A80" s="36" t="s">
        <v>17</v>
      </c>
      <c r="B80" s="8">
        <f>B67+B68</f>
        <v>0</v>
      </c>
    </row>
    <row r="81" spans="1:4" ht="15" customHeight="1"/>
    <row r="82" spans="1:4" ht="15" customHeight="1">
      <c r="A82" s="40" t="s">
        <v>50</v>
      </c>
      <c r="B82" s="41">
        <f>B62+B27+B23+B20+B13+B33+B80</f>
        <v>875.09090909090912</v>
      </c>
    </row>
    <row r="83" spans="1:4" ht="15" customHeight="1"/>
    <row r="84" spans="1:4" ht="15" customHeight="1">
      <c r="A84" s="4" t="s">
        <v>51</v>
      </c>
      <c r="B84" s="3"/>
    </row>
    <row r="85" spans="1:4" ht="15" customHeight="1">
      <c r="A85" s="5" t="s">
        <v>52</v>
      </c>
      <c r="B85" s="3"/>
    </row>
    <row r="86" spans="1:4" ht="15" customHeight="1">
      <c r="A86" s="13">
        <v>1</v>
      </c>
      <c r="B86" s="8"/>
    </row>
    <row r="87" spans="1:4" ht="15" customHeight="1">
      <c r="A87" s="13">
        <v>2</v>
      </c>
      <c r="B87" s="32"/>
    </row>
    <row r="88" spans="1:4" ht="15" customHeight="1">
      <c r="A88" s="42" t="s">
        <v>53</v>
      </c>
      <c r="B88" s="2"/>
    </row>
    <row r="89" spans="1:4" ht="15" customHeight="1">
      <c r="A89" s="13">
        <v>1</v>
      </c>
      <c r="B89" s="32"/>
    </row>
    <row r="90" spans="1:4" ht="15" customHeight="1">
      <c r="A90" s="13">
        <v>2</v>
      </c>
      <c r="B90" s="33"/>
    </row>
    <row r="91" spans="1:4" ht="15" customHeight="1">
      <c r="A91" s="24" t="s">
        <v>31</v>
      </c>
      <c r="B91" s="35">
        <v>13</v>
      </c>
    </row>
    <row r="92" spans="1:4" ht="15" customHeight="1">
      <c r="A92" s="1" t="s">
        <v>54</v>
      </c>
      <c r="B92" s="43">
        <f>B86/B91</f>
        <v>0</v>
      </c>
    </row>
    <row r="93" spans="1:4" ht="15" customHeight="1"/>
    <row r="94" spans="1:4" ht="15" customHeight="1">
      <c r="A94" s="1" t="s">
        <v>55</v>
      </c>
      <c r="B94" s="44">
        <f>B82-B92</f>
        <v>875.09090909090912</v>
      </c>
    </row>
    <row r="95" spans="1:4" ht="15" customHeight="1">
      <c r="A95" s="45" t="s">
        <v>56</v>
      </c>
      <c r="B95" s="45">
        <v>5</v>
      </c>
      <c r="D95" s="46"/>
    </row>
    <row r="96" spans="1:4" ht="15" customHeight="1">
      <c r="A96" s="1" t="s">
        <v>57</v>
      </c>
      <c r="B96" s="1">
        <f>B94/B95</f>
        <v>175.01818181818183</v>
      </c>
    </row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</sheetData>
  <mergeCells count="7">
    <mergeCell ref="F14:H14"/>
    <mergeCell ref="F5:J5"/>
    <mergeCell ref="F6:J6"/>
    <mergeCell ref="F7:J7"/>
    <mergeCell ref="G10:J10"/>
    <mergeCell ref="G11:J11"/>
    <mergeCell ref="G12:J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4449BF707931C458525D07495CF3D78" ma:contentTypeVersion="4" ma:contentTypeDescription="Luo uusi asiakirja." ma:contentTypeScope="" ma:versionID="6b10b6c8c96d49a249f24c0d7b7a194c">
  <xsd:schema xmlns:xsd="http://www.w3.org/2001/XMLSchema" xmlns:xs="http://www.w3.org/2001/XMLSchema" xmlns:p="http://schemas.microsoft.com/office/2006/metadata/properties" xmlns:ns2="531fa27f-d8c1-408a-9c97-a51727236000" xmlns:ns3="b83b5a27-3cbf-4290-bbe2-fd46c55434b9" targetNamespace="http://schemas.microsoft.com/office/2006/metadata/properties" ma:root="true" ma:fieldsID="dc82d8f97324db8a66075c1bd6f337ab" ns2:_="" ns3:_="">
    <xsd:import namespace="531fa27f-d8c1-408a-9c97-a51727236000"/>
    <xsd:import namespace="b83b5a27-3cbf-4290-bbe2-fd46c55434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fa27f-d8c1-408a-9c97-a517272360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3b5a27-3cbf-4290-bbe2-fd46c55434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6D084D-F523-4471-BFB9-512CB0752375}"/>
</file>

<file path=customXml/itemProps2.xml><?xml version="1.0" encoding="utf-8"?>
<ds:datastoreItem xmlns:ds="http://schemas.openxmlformats.org/officeDocument/2006/customXml" ds:itemID="{743A19D4-AFAF-45F6-A141-16FAF50EB02E}"/>
</file>

<file path=customXml/itemProps3.xml><?xml version="1.0" encoding="utf-8"?>
<ds:datastoreItem xmlns:ds="http://schemas.openxmlformats.org/officeDocument/2006/customXml" ds:itemID="{0F52CA23-B414-4573-9919-B61B7767FD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2022-12-13T20:34:51Z</dcterms:created>
  <dcterms:modified xsi:type="dcterms:W3CDTF">2023-06-21T08:36:04Z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0x01010064449BF707931C458525D07495CF3D78</vt:lpwstr>
  </property>
</Properties>
</file>