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9C33A85B-2C87-44BD-A14C-28FE4DB02B79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2" l="1"/>
  <c r="B22" i="2"/>
  <c r="B19" i="2"/>
  <c r="B92" i="2"/>
  <c r="B80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<sst xmlns="http://schemas.openxmlformats.org/spreadsheetml/2006/main" count="93" uniqueCount="58">
  <si>
    <t>TOIMINTASUUNNITELMA</t>
  </si>
  <si>
    <t>JOUKKUE: Kilpa Pre Jr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</si>
  <si>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</si>
  <si>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</si>
  <si>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</si>
  <si>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</si>
  <si>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Kilpailupuku</t>
  </si>
  <si>
    <t>*Koreografiamaksut/ voimistelija</t>
  </si>
  <si>
    <t>Vanne</t>
  </si>
  <si>
    <t>Stara-joukkueet, 8-10v ja kaikki harrastesarjan joukkueet</t>
  </si>
  <si>
    <t>Koreografia</t>
  </si>
  <si>
    <t>10-12v</t>
  </si>
  <si>
    <t>Ilmaisuvalmennus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</si>
  <si>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</si>
  <si>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</si>
  <si>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</si>
  <si>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</si>
  <si>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</si>
  <si>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</si>
  <si>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</si>
  <si>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</si>
  <si>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</si>
  <si>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</si>
  <si>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</si>
  <si>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</si>
  <si>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</si>
  <si>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</si>
  <si>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</si>
  <si>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</si>
  <si>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</si>
  <si>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</si>
  <si>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</si>
  <si>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</si>
  <si>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</si>
  <si>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</si>
  <si>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</si>
  <si>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</si>
  <si>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</si>
  <si>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</si>
  <si>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</si>
  <si>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</si>
  <si>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>Kilpailu 5 mestikset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</si>
  <si>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</si>
  <si>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</si>
  <si>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</si>
  <si>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</si>
  <si>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</si>
  <si>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</si>
  <si>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</si>
  <si>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</si>
  <si>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</si>
  <si>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</si>
  <si>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</si>
  <si>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</si>
  <si>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</si>
  <si>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</si>
  <si>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elo-joulukuu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</si>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</sst>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44" workbookViewId="0">
      <selection activeCell="D56" sqref="D56"/>
    </sheetView>
  </sheetViews>
  <sheetFormatPr defaultColWidth="14.42578125" defaultRowHeight="15" customHeight="1"/>
  <cols>
    <col min="1" max="1" width="75.7109375" customWidth="1"/>
    <col min="2" max="2" width="11.4257812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350</v>
      </c>
      <c r="C7" s="46"/>
      <c r="F7" s="51" t="s">
        <v>7</v>
      </c>
      <c r="G7" s="52"/>
      <c r="H7" s="52"/>
      <c r="I7" s="52"/>
      <c r="J7" s="53"/>
    </row>
    <row r="8" spans="1:10" ht="14.25" customHeight="1">
      <c r="A8" s="45" t="s">
        <v>8</v>
      </c>
      <c r="B8" s="8">
        <v>25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60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 t="s">
        <v>12</v>
      </c>
      <c r="B10" s="8">
        <v>20</v>
      </c>
      <c r="F10" s="34">
        <v>60</v>
      </c>
      <c r="G10" s="54" t="s">
        <v>13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14</v>
      </c>
      <c r="H11" s="56"/>
      <c r="I11" s="56"/>
      <c r="J11" s="57"/>
    </row>
    <row r="12" spans="1:10" ht="14.25" customHeight="1">
      <c r="A12" s="23" t="s">
        <v>15</v>
      </c>
      <c r="B12" s="9">
        <f>B11+B10+B9+B8+B7</f>
        <v>455</v>
      </c>
      <c r="F12" s="35"/>
      <c r="G12" s="35"/>
      <c r="H12" s="35"/>
    </row>
    <row r="13" spans="1:10" ht="14.25" customHeight="1">
      <c r="A13" s="3"/>
      <c r="B13" s="1"/>
      <c r="F13" s="51" t="s">
        <v>16</v>
      </c>
      <c r="G13" s="52"/>
      <c r="H13" s="53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3" ht="14.25" customHeight="1">
      <c r="A17" s="4" t="s">
        <v>23</v>
      </c>
      <c r="B17" s="6"/>
    </row>
    <row r="18" spans="1:3" ht="14.25" customHeight="1">
      <c r="A18" s="10" t="s">
        <v>24</v>
      </c>
      <c r="B18" s="11">
        <v>2</v>
      </c>
      <c r="C18" s="46"/>
    </row>
    <row r="19" spans="1:3" ht="14.25" customHeight="1">
      <c r="A19" s="23" t="s">
        <v>15</v>
      </c>
      <c r="B19" s="9">
        <f>30*B18</f>
        <v>60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24</v>
      </c>
      <c r="B21" s="11">
        <v>1</v>
      </c>
      <c r="C21" s="46"/>
    </row>
    <row r="22" spans="1:3" ht="14.25" customHeight="1">
      <c r="A22" s="23" t="s">
        <v>15</v>
      </c>
      <c r="B22" s="9">
        <f>50*B21</f>
        <v>50</v>
      </c>
    </row>
    <row r="23" spans="1:3" ht="14.25" customHeight="1">
      <c r="A23" s="13"/>
      <c r="B23" s="6"/>
    </row>
    <row r="24" spans="1:3" ht="33" customHeight="1">
      <c r="A24" s="14" t="s">
        <v>26</v>
      </c>
      <c r="B24" s="6"/>
    </row>
    <row r="25" spans="1:3" ht="14.25" customHeight="1">
      <c r="A25" s="45" t="s">
        <v>27</v>
      </c>
      <c r="B25" s="8">
        <v>128</v>
      </c>
    </row>
    <row r="26" spans="1:3" ht="14.25" customHeight="1">
      <c r="A26" s="7" t="s">
        <v>28</v>
      </c>
      <c r="B26" s="8"/>
    </row>
    <row r="27" spans="1:3" ht="14.25" customHeight="1">
      <c r="A27" s="23" t="s">
        <v>15</v>
      </c>
      <c r="B27" s="8">
        <f>SUM(B25:B26)</f>
        <v>128</v>
      </c>
    </row>
    <row r="28" spans="1:3" ht="14.25" customHeight="1">
      <c r="A28" s="15" t="s">
        <v>29</v>
      </c>
      <c r="B28" s="16">
        <v>128</v>
      </c>
    </row>
    <row r="29" spans="1:3" ht="14.25" customHeight="1">
      <c r="A29" s="17" t="s">
        <v>29</v>
      </c>
      <c r="B29" s="31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13</v>
      </c>
    </row>
    <row r="33" spans="1:2" ht="14.25" customHeight="1">
      <c r="A33" s="21" t="s">
        <v>15</v>
      </c>
      <c r="B33" s="8">
        <f>B28/B32</f>
        <v>9.8461538461538467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13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13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13</v>
      </c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>
        <v>13</v>
      </c>
    </row>
    <row r="54" spans="1:4" ht="14.25" customHeight="1">
      <c r="A54" s="7" t="s">
        <v>35</v>
      </c>
      <c r="B54" s="8">
        <v>30</v>
      </c>
    </row>
    <row r="55" spans="1:4" ht="14.25" customHeight="1">
      <c r="A55" s="7" t="s">
        <v>36</v>
      </c>
      <c r="B55" s="8">
        <v>30</v>
      </c>
    </row>
    <row r="56" spans="1:4" ht="14.25" customHeight="1">
      <c r="A56" s="7" t="s">
        <v>37</v>
      </c>
      <c r="B56" s="8">
        <v>60</v>
      </c>
    </row>
    <row r="57" spans="1:4" ht="14.25" customHeight="1">
      <c r="A57" s="23" t="s">
        <v>41</v>
      </c>
      <c r="B57" s="8"/>
      <c r="D57" s="46"/>
    </row>
    <row r="58" spans="1:4" ht="14.25" customHeight="1">
      <c r="A58" s="7" t="s">
        <v>34</v>
      </c>
      <c r="B58" s="8">
        <v>13</v>
      </c>
      <c r="C58" s="46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6"/>
    </row>
    <row r="61" spans="1:4" ht="14.25" customHeight="1">
      <c r="A61" s="7" t="s">
        <v>37</v>
      </c>
      <c r="B61" s="8"/>
      <c r="C61" s="46"/>
    </row>
    <row r="62" spans="1:4" ht="14.25" customHeight="1">
      <c r="A62" s="23" t="s">
        <v>15</v>
      </c>
      <c r="B62" s="8">
        <f>B61+B60+B59+B58+B56+B55+B54+B53+B51+B50+B49+B48+B46+B45+B44+B43+B40+B39+B38</f>
        <v>185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887.84615384615381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13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887.84615384615381</v>
      </c>
    </row>
    <row r="95" spans="1:4" ht="14.25" customHeight="1">
      <c r="A95" s="30" t="s">
        <v>55</v>
      </c>
      <c r="B95" s="30">
        <v>5</v>
      </c>
      <c r="C95" t="s">
        <v>56</v>
      </c>
      <c r="D95" s="33"/>
    </row>
    <row r="96" spans="1:4" ht="14.25" customHeight="1">
      <c r="A96" s="2" t="s">
        <v>57</v>
      </c>
      <c r="B96" s="2">
        <f>B94/B95</f>
        <v>177.56923076923076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1D974610-0023-4130-9FC1-8800AABEFBEA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